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9" activeTab="0"/>
  </bookViews>
  <sheets>
    <sheet name="Using Verniers calipers to calculate the layers of tape needed" sheetId="1" r:id="rId1"/>
    <sheet name="Notes and Images" sheetId="2" r:id="rId2"/>
  </sheets>
  <definedNames>
    <definedName name="Excel_BuiltIn_Sheet_Title_1">"Using Verniers calipers to calculate the layers of tape needed"</definedName>
    <definedName name="Excel_BuiltIn_Print_Area_1">'Using Verniers calipers to calculate the layers of tape needed'!$A$1:$IU$65528</definedName>
    <definedName name="Excel_BuiltIn_Sheet_Title_2">"Images"</definedName>
    <definedName name="Excel_BuiltIn_Print_Area_2">#REF!</definedName>
  </definedNames>
  <calcPr fullCalcOnLoad="1"/>
</workbook>
</file>

<file path=xl/sharedStrings.xml><?xml version="1.0" encoding="utf-8"?>
<sst xmlns="http://schemas.openxmlformats.org/spreadsheetml/2006/main" count="25" uniqueCount="24">
  <si>
    <t>Using Verniers calipers to calculate the layers of tape needed</t>
  </si>
  <si>
    <t>Razor</t>
  </si>
  <si>
    <t>Thickness of spine in mm</t>
  </si>
  <si>
    <t>Width of blade in mm</t>
  </si>
  <si>
    <t>Angle without tape</t>
  </si>
  <si>
    <t>1 layer</t>
  </si>
  <si>
    <t>2 layers</t>
  </si>
  <si>
    <t>3 layers</t>
  </si>
  <si>
    <t>4 layers</t>
  </si>
  <si>
    <t>Jospeh Rodgers</t>
  </si>
  <si>
    <t>Thomas Ibbotson</t>
  </si>
  <si>
    <t>John Sellers</t>
  </si>
  <si>
    <t>Frederick Reynolds</t>
  </si>
  <si>
    <t>Thickness of tape used in mm</t>
  </si>
  <si>
    <t>Please make sure to read the “Notes and Images” sheet for details and background</t>
  </si>
  <si>
    <t>Using Verniers calipers to calculate the layers of tape needed*</t>
  </si>
  <si>
    <t>Notes</t>
  </si>
  <si>
    <t>The following notes make reference to images below</t>
  </si>
  <si>
    <r>
      <t>Thickness of spine:</t>
    </r>
    <r>
      <rPr>
        <sz val="10"/>
        <color indexed="8"/>
        <rFont val="Arial"/>
        <family val="2"/>
      </rPr>
      <t xml:space="preserve"> First you need to read the mm-scale. You'll find that by looking at the last mark that was passed by the zero-mark on the Vernier (the Vernier is the sliding part with the scale that says 0.05mm, which is the accuracy of the tool). Hence, on the blade width picture the reading is 19mm. Next you can read the digits that come after the zero-point. This is done by finding the mark on the Vernier that the closest matches up with a mark on the body of the caliper. In the blade width picture that is the 8-mark. Thus, the blade width of this razor is 19.80 mm. It's more complicated to explain than to do really.</t>
    </r>
  </si>
  <si>
    <r>
      <t xml:space="preserve">Width of blade </t>
    </r>
    <r>
      <rPr>
        <sz val="10"/>
        <color indexed="8"/>
        <rFont val="Arial"/>
        <family val="2"/>
      </rPr>
      <t>from the tip of the edge to the hone-wear on the spine, including the width of that honewear</t>
    </r>
  </si>
  <si>
    <t xml:space="preserve">* This document is based on a spreadsheet create by Bart Torfs. © 2009 by Bart Torfs, http://coticule.be/. </t>
  </si>
  <si>
    <t>Image 1: Measuring blade width (1 of 2)</t>
  </si>
  <si>
    <t>Image 2: Measuring blade width (2 of 2)</t>
  </si>
  <si>
    <t>Image 3: Measuring spine thickness</t>
  </si>
</sst>
</file>

<file path=xl/styles.xml><?xml version="1.0" encoding="utf-8"?>
<styleSheet xmlns="http://schemas.openxmlformats.org/spreadsheetml/2006/main">
  <numFmts count="2">
    <numFmt numFmtId="164" formatCode="GENERAL"/>
    <numFmt numFmtId="165" formatCode="0.0"/>
  </numFmts>
  <fonts count="7">
    <font>
      <sz val="10"/>
      <name val="Arial"/>
      <family val="2"/>
    </font>
    <font>
      <b/>
      <sz val="16"/>
      <color indexed="9"/>
      <name val="Arial"/>
      <family val="2"/>
    </font>
    <font>
      <b/>
      <sz val="10"/>
      <color indexed="9"/>
      <name val="Arial"/>
      <family val="2"/>
    </font>
    <font>
      <sz val="10"/>
      <color indexed="9"/>
      <name val="Arial"/>
      <family val="2"/>
    </font>
    <font>
      <sz val="10"/>
      <color indexed="8"/>
      <name val="Arial"/>
      <family val="2"/>
    </font>
    <font>
      <b/>
      <sz val="10"/>
      <name val="Arial"/>
      <family val="2"/>
    </font>
    <font>
      <sz val="10"/>
      <color indexed="8"/>
      <name val="Sans"/>
      <family val="2"/>
    </font>
  </fonts>
  <fills count="9">
    <fill>
      <patternFill/>
    </fill>
    <fill>
      <patternFill patternType="gray125"/>
    </fill>
    <fill>
      <patternFill patternType="solid">
        <fgColor indexed="50"/>
        <bgColor indexed="64"/>
      </patternFill>
    </fill>
    <fill>
      <patternFill patternType="solid">
        <fgColor indexed="56"/>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16">
    <xf numFmtId="164" fontId="0" fillId="0" borderId="0" xfId="0" applyAlignment="1">
      <alignment/>
    </xf>
    <xf numFmtId="164" fontId="0" fillId="0" borderId="0" xfId="0" applyNumberFormat="1" applyFont="1" applyFill="1" applyBorder="1" applyAlignment="1" applyProtection="1">
      <alignment/>
      <protection/>
    </xf>
    <xf numFmtId="164" fontId="1" fillId="3" borderId="1" xfId="0" applyNumberFormat="1" applyFont="1" applyFill="1" applyBorder="1" applyAlignment="1" applyProtection="1">
      <alignment/>
      <protection/>
    </xf>
    <xf numFmtId="164" fontId="2" fillId="4" borderId="1" xfId="0" applyNumberFormat="1" applyFont="1" applyFill="1" applyBorder="1" applyAlignment="1" applyProtection="1">
      <alignment/>
      <protection/>
    </xf>
    <xf numFmtId="164" fontId="2" fillId="4" borderId="1" xfId="0" applyNumberFormat="1" applyFont="1" applyFill="1" applyBorder="1" applyAlignment="1" applyProtection="1">
      <alignment horizontal="center"/>
      <protection/>
    </xf>
    <xf numFmtId="164" fontId="3" fillId="4" borderId="1" xfId="0" applyNumberFormat="1" applyFont="1" applyFill="1" applyBorder="1" applyAlignment="1" applyProtection="1">
      <alignment/>
      <protection/>
    </xf>
    <xf numFmtId="164" fontId="4" fillId="5" borderId="1" xfId="0" applyNumberFormat="1" applyFont="1" applyFill="1" applyBorder="1" applyAlignment="1" applyProtection="1">
      <alignment/>
      <protection/>
    </xf>
    <xf numFmtId="165" fontId="4" fillId="2" borderId="1" xfId="20" applyNumberFormat="1" applyFont="1" applyBorder="1" applyAlignment="1" applyProtection="1">
      <alignment/>
      <protection/>
    </xf>
    <xf numFmtId="164" fontId="4" fillId="0" borderId="1" xfId="0" applyNumberFormat="1" applyFont="1" applyFill="1" applyBorder="1" applyAlignment="1" applyProtection="1">
      <alignment/>
      <protection/>
    </xf>
    <xf numFmtId="164" fontId="4" fillId="6" borderId="1" xfId="0" applyNumberFormat="1" applyFont="1" applyFill="1" applyBorder="1" applyAlignment="1" applyProtection="1">
      <alignment/>
      <protection/>
    </xf>
    <xf numFmtId="164" fontId="2" fillId="4" borderId="1" xfId="0" applyNumberFormat="1" applyFont="1" applyFill="1" applyBorder="1" applyAlignment="1" applyProtection="1">
      <alignment wrapText="1"/>
      <protection/>
    </xf>
    <xf numFmtId="164" fontId="1" fillId="7" borderId="1" xfId="0" applyNumberFormat="1" applyFont="1" applyFill="1" applyBorder="1" applyAlignment="1" applyProtection="1">
      <alignment/>
      <protection/>
    </xf>
    <xf numFmtId="164" fontId="5" fillId="8" borderId="0" xfId="0" applyNumberFormat="1" applyFont="1" applyFill="1" applyBorder="1" applyAlignment="1" applyProtection="1">
      <alignment horizontal="left" vertical="center"/>
      <protection/>
    </xf>
    <xf numFmtId="164" fontId="5" fillId="8" borderId="0" xfId="0" applyNumberFormat="1" applyFont="1" applyFill="1" applyBorder="1" applyAlignment="1" applyProtection="1">
      <alignment horizontal="left" vertical="center" wrapText="1"/>
      <protection/>
    </xf>
    <xf numFmtId="164" fontId="0" fillId="0" borderId="0"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Excel_CondFormat_1_1_1 1" xfId="20"/>
  </cellStyles>
  <dxfs count="3">
    <dxf>
      <fill>
        <patternFill patternType="solid">
          <fgColor rgb="FF808000"/>
          <bgColor rgb="FF579D1C"/>
        </patternFill>
      </fill>
      <border/>
    </dxf>
    <dxf>
      <fill>
        <patternFill patternType="solid">
          <fgColor rgb="FFAECF00"/>
          <bgColor rgb="FF94BD5E"/>
        </patternFill>
      </fill>
      <border/>
    </dxf>
    <dxf>
      <fill>
        <patternFill patternType="solid">
          <fgColor rgb="FFFF6600"/>
          <bgColor rgb="FFFF950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50E"/>
      <rgbColor rgb="00FF6600"/>
      <rgbColor rgb="00666699"/>
      <rgbColor rgb="0094BD5E"/>
      <rgbColor rgb="00004586"/>
      <rgbColor rgb="00579D1C"/>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67</xdr:row>
      <xdr:rowOff>19050</xdr:rowOff>
    </xdr:from>
    <xdr:to>
      <xdr:col>7</xdr:col>
      <xdr:colOff>561975</xdr:colOff>
      <xdr:row>92</xdr:row>
      <xdr:rowOff>47625</xdr:rowOff>
    </xdr:to>
    <xdr:pic>
      <xdr:nvPicPr>
        <xdr:cNvPr id="1" name="Graphics 1"/>
        <xdr:cNvPicPr preferRelativeResize="1">
          <a:picLocks noChangeAspect="1"/>
        </xdr:cNvPicPr>
      </xdr:nvPicPr>
      <xdr:blipFill>
        <a:blip r:embed="rId1"/>
        <a:stretch>
          <a:fillRect/>
        </a:stretch>
      </xdr:blipFill>
      <xdr:spPr>
        <a:xfrm>
          <a:off x="247650" y="11515725"/>
          <a:ext cx="5715000" cy="4076700"/>
        </a:xfrm>
        <a:prstGeom prst="rect">
          <a:avLst/>
        </a:prstGeom>
        <a:blipFill>
          <a:blip r:embed=""/>
          <a:srcRect/>
          <a:stretch>
            <a:fillRect/>
          </a:stretch>
        </a:blipFill>
        <a:ln w="9525" cmpd="sng">
          <a:noFill/>
        </a:ln>
      </xdr:spPr>
    </xdr:pic>
    <xdr:clientData/>
  </xdr:twoCellAnchor>
  <xdr:twoCellAnchor>
    <xdr:from>
      <xdr:col>0</xdr:col>
      <xdr:colOff>285750</xdr:colOff>
      <xdr:row>38</xdr:row>
      <xdr:rowOff>0</xdr:rowOff>
    </xdr:from>
    <xdr:to>
      <xdr:col>7</xdr:col>
      <xdr:colOff>600075</xdr:colOff>
      <xdr:row>65</xdr:row>
      <xdr:rowOff>114300</xdr:rowOff>
    </xdr:to>
    <xdr:pic>
      <xdr:nvPicPr>
        <xdr:cNvPr id="2" name="Graphics 2"/>
        <xdr:cNvPicPr preferRelativeResize="1">
          <a:picLocks noChangeAspect="1"/>
        </xdr:cNvPicPr>
      </xdr:nvPicPr>
      <xdr:blipFill>
        <a:blip r:embed="rId2"/>
        <a:stretch>
          <a:fillRect/>
        </a:stretch>
      </xdr:blipFill>
      <xdr:spPr>
        <a:xfrm>
          <a:off x="285750" y="6800850"/>
          <a:ext cx="5715000" cy="4486275"/>
        </a:xfrm>
        <a:prstGeom prst="rect">
          <a:avLst/>
        </a:prstGeom>
        <a:blipFill>
          <a:blip r:embed=""/>
          <a:srcRect/>
          <a:stretch>
            <a:fillRect/>
          </a:stretch>
        </a:blipFill>
        <a:ln w="9525" cmpd="sng">
          <a:noFill/>
        </a:ln>
      </xdr:spPr>
    </xdr:pic>
    <xdr:clientData/>
  </xdr:twoCellAnchor>
  <xdr:twoCellAnchor>
    <xdr:from>
      <xdr:col>0</xdr:col>
      <xdr:colOff>266700</xdr:colOff>
      <xdr:row>9</xdr:row>
      <xdr:rowOff>152400</xdr:rowOff>
    </xdr:from>
    <xdr:to>
      <xdr:col>7</xdr:col>
      <xdr:colOff>285750</xdr:colOff>
      <xdr:row>35</xdr:row>
      <xdr:rowOff>38100</xdr:rowOff>
    </xdr:to>
    <xdr:pic>
      <xdr:nvPicPr>
        <xdr:cNvPr id="3" name="Graphics 3"/>
        <xdr:cNvPicPr preferRelativeResize="1">
          <a:picLocks noChangeAspect="1"/>
        </xdr:cNvPicPr>
      </xdr:nvPicPr>
      <xdr:blipFill>
        <a:blip r:embed="rId3"/>
        <a:stretch>
          <a:fillRect/>
        </a:stretch>
      </xdr:blipFill>
      <xdr:spPr>
        <a:xfrm>
          <a:off x="266700" y="2257425"/>
          <a:ext cx="5419725" cy="40957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9"/>
  <sheetViews>
    <sheetView tabSelected="1" zoomScaleSheetLayoutView="10" workbookViewId="0" topLeftCell="A1">
      <selection activeCell="C40" sqref="C40"/>
    </sheetView>
  </sheetViews>
  <sheetFormatPr defaultColWidth="9.140625" defaultRowHeight="12.75"/>
  <cols>
    <col min="1" max="1" width="17.421875" style="1" customWidth="1"/>
    <col min="2" max="2" width="24.28125" style="1" customWidth="1"/>
    <col min="3" max="3" width="21.00390625" style="1" customWidth="1"/>
    <col min="4" max="4" width="11.57421875" style="1" customWidth="1"/>
    <col min="5" max="5" width="0" style="1" hidden="1" customWidth="1"/>
    <col min="6" max="6" width="18.57421875" style="1" customWidth="1"/>
    <col min="7" max="7" width="7.7109375" style="1" customWidth="1"/>
    <col min="8" max="10" width="8.57421875" style="1" customWidth="1"/>
    <col min="12" max="12" width="10.140625" style="0" customWidth="1"/>
    <col min="14" max="14" width="10.7109375" style="0" customWidth="1"/>
  </cols>
  <sheetData>
    <row r="1" spans="1:10" ht="19.5">
      <c r="A1" s="2" t="s">
        <v>0</v>
      </c>
      <c r="B1" s="2"/>
      <c r="C1" s="2"/>
      <c r="D1" s="2"/>
      <c r="E1" s="2"/>
      <c r="F1" s="2"/>
      <c r="G1" s="2"/>
      <c r="H1" s="2"/>
      <c r="I1" s="2"/>
      <c r="J1" s="2"/>
    </row>
    <row r="2" spans="1:10" ht="12.75">
      <c r="A2" s="3"/>
      <c r="B2" s="3"/>
      <c r="C2" s="3"/>
      <c r="D2" s="3"/>
      <c r="E2" s="3"/>
      <c r="F2" s="3"/>
      <c r="G2" s="3"/>
      <c r="H2" s="3"/>
      <c r="I2" s="3"/>
      <c r="J2" s="3"/>
    </row>
    <row r="3" spans="1:10" ht="12.75">
      <c r="A3" s="3" t="s">
        <v>1</v>
      </c>
      <c r="B3" s="4" t="s">
        <v>2</v>
      </c>
      <c r="C3" s="4" t="s">
        <v>3</v>
      </c>
      <c r="D3" s="4"/>
      <c r="E3" s="4"/>
      <c r="F3" s="4" t="s">
        <v>4</v>
      </c>
      <c r="G3" s="4" t="s">
        <v>5</v>
      </c>
      <c r="H3" s="4" t="s">
        <v>6</v>
      </c>
      <c r="I3" s="4" t="s">
        <v>7</v>
      </c>
      <c r="J3" s="4" t="s">
        <v>8</v>
      </c>
    </row>
    <row r="4" spans="1:10" ht="12.75">
      <c r="A4" s="5" t="s">
        <v>9</v>
      </c>
      <c r="B4" s="6">
        <v>5.3</v>
      </c>
      <c r="C4" s="6">
        <v>19.1</v>
      </c>
      <c r="D4" s="6"/>
      <c r="E4" s="6"/>
      <c r="F4" s="7">
        <f>DEGREES(2*ASIN(B4/2/C4))</f>
        <v>15.950283922560583</v>
      </c>
      <c r="G4" s="7">
        <f>DEGREES(2*ASIN((B4+A10)/2/C4))</f>
        <v>16.859521375874507</v>
      </c>
      <c r="H4" s="7">
        <f>DEGREES(2*ASIN((B4+(2*A10))/2/C4))</f>
        <v>17.76982928040772</v>
      </c>
      <c r="I4" s="7">
        <f>DEGREES(2*ASIN((B4+(3*A10))/2/C4))</f>
        <v>18.681269081918973</v>
      </c>
      <c r="J4" s="7">
        <f>DEGREES(2*ASIN((B4+(4*A10))/2/C4))</f>
        <v>19.593902896190514</v>
      </c>
    </row>
    <row r="5" spans="1:10" ht="12.75">
      <c r="A5" s="5" t="s">
        <v>10</v>
      </c>
      <c r="B5" s="6">
        <v>5.3</v>
      </c>
      <c r="C5" s="6">
        <v>18.2</v>
      </c>
      <c r="D5" s="6"/>
      <c r="E5" s="6"/>
      <c r="F5" s="7">
        <f>DEGREES(2*ASIN(B5/2/C5))</f>
        <v>16.744559917390593</v>
      </c>
      <c r="G5" s="7">
        <f>DEGREES(2*ASIN((B5+A10)/2/C5))</f>
        <v>17.699766196858075</v>
      </c>
      <c r="H5" s="7">
        <f>DEGREES(2*ASIN((B5+(2*A10))/2/C5))</f>
        <v>18.656213862007856</v>
      </c>
      <c r="I5" s="7">
        <f>DEGREES(2*ASIN((B5+(3*A10))/2/C5))</f>
        <v>19.61397466580622</v>
      </c>
      <c r="J5" s="7">
        <f>DEGREES(2*ASIN((B5+(4*A10))/2/C5))</f>
        <v>20.57312122294988</v>
      </c>
    </row>
    <row r="6" spans="1:10" ht="12.75">
      <c r="A6" s="5" t="s">
        <v>11</v>
      </c>
      <c r="B6" s="6">
        <v>5.5</v>
      </c>
      <c r="C6" s="6">
        <v>16.9</v>
      </c>
      <c r="D6" s="6"/>
      <c r="E6" s="6"/>
      <c r="F6" s="7">
        <f>DEGREES(2*ASIN(B6/2/C6))</f>
        <v>18.72984022965277</v>
      </c>
      <c r="G6" s="7">
        <f>DEGREES(2*ASIN((B6+A10)/2/C6))</f>
        <v>19.76144364771348</v>
      </c>
      <c r="H6" s="7">
        <f>DEGREES(2*ASIN((B6+(2*A10))/2/C6))</f>
        <v>20.794667274928262</v>
      </c>
      <c r="I6" s="7">
        <f>DEGREES(2*ASIN((B6+(3*A10))/2/C6))</f>
        <v>21.829603179007297</v>
      </c>
      <c r="J6" s="7">
        <f>DEGREES(2*ASIN((B6+(4*A10))/2/C6))</f>
        <v>22.866344753376584</v>
      </c>
    </row>
    <row r="7" spans="1:10" ht="12.75">
      <c r="A7" s="5" t="s">
        <v>12</v>
      </c>
      <c r="B7" s="8">
        <v>5</v>
      </c>
      <c r="C7" s="8">
        <v>15.7</v>
      </c>
      <c r="D7" s="8"/>
      <c r="E7" s="9"/>
      <c r="F7" s="7">
        <f>DEGREES(2*ASIN(B7/2/C7))</f>
        <v>18.325069001722614</v>
      </c>
      <c r="G7" s="7">
        <f>DEGREES(2*ASIN((B7+A10)/2/C7))</f>
        <v>19.43492689869474</v>
      </c>
      <c r="H7" s="7">
        <f>DEGREES(2*ASIN((B7+(2*A10))/2/C7))</f>
        <v>20.54662872066168</v>
      </c>
      <c r="I7" s="7">
        <f>DEGREES(2*ASIN((B7+(3*A10))/2/C7))</f>
        <v>21.660288861511283</v>
      </c>
      <c r="J7" s="7">
        <f>DEGREES(2*ASIN((B7+(4*A10))/2/C7))</f>
        <v>22.776023468416145</v>
      </c>
    </row>
    <row r="9" spans="1:10" ht="23.25">
      <c r="A9" s="10" t="s">
        <v>13</v>
      </c>
      <c r="B9"/>
      <c r="C9"/>
      <c r="D9"/>
      <c r="E9"/>
      <c r="F9"/>
      <c r="G9"/>
      <c r="H9"/>
      <c r="I9"/>
      <c r="J9"/>
    </row>
    <row r="10" spans="1:10" ht="12.75">
      <c r="A10">
        <v>0.30000000000000004</v>
      </c>
      <c r="B10"/>
      <c r="C10"/>
      <c r="D10"/>
      <c r="E10"/>
      <c r="F10"/>
      <c r="G10"/>
      <c r="H10"/>
      <c r="I10"/>
      <c r="J10"/>
    </row>
    <row r="11" spans="1:10" ht="12.75">
      <c r="A11"/>
      <c r="B11"/>
      <c r="C11"/>
      <c r="D11"/>
      <c r="E11"/>
      <c r="F11"/>
      <c r="G11"/>
      <c r="H11"/>
      <c r="I11"/>
      <c r="J11"/>
    </row>
    <row r="12" spans="1:10" ht="12.75">
      <c r="A12" t="s">
        <v>14</v>
      </c>
      <c r="B12"/>
      <c r="C12"/>
      <c r="D12"/>
      <c r="E12"/>
      <c r="F12"/>
      <c r="G12"/>
      <c r="H12"/>
      <c r="I12"/>
      <c r="J12"/>
    </row>
    <row r="13" spans="1:10" ht="12.75">
      <c r="A13"/>
      <c r="B13"/>
      <c r="C13"/>
      <c r="D13"/>
      <c r="E13"/>
      <c r="F13"/>
      <c r="G13"/>
      <c r="H13"/>
      <c r="I13"/>
      <c r="J13"/>
    </row>
    <row r="14" spans="1:10" ht="12.75">
      <c r="A14"/>
      <c r="B14"/>
      <c r="C14"/>
      <c r="D14"/>
      <c r="E14"/>
      <c r="F14"/>
      <c r="G14"/>
      <c r="H14"/>
      <c r="I14"/>
      <c r="J14"/>
    </row>
    <row r="16" ht="12.75">
      <c r="A16"/>
    </row>
    <row r="17" ht="12.75">
      <c r="A17"/>
    </row>
    <row r="18" ht="12.75">
      <c r="A18"/>
    </row>
    <row r="19" ht="12.75">
      <c r="A19"/>
    </row>
  </sheetData>
  <sheetProtection selectLockedCells="1" selectUnlockedCells="1"/>
  <mergeCells count="1">
    <mergeCell ref="A1:J1"/>
  </mergeCells>
  <conditionalFormatting sqref="F4:J7">
    <cfRule type="cellIs" priority="1" dxfId="0" operator="between" stopIfTrue="1">
      <formula>16.5</formula>
      <formula>17.5</formula>
    </cfRule>
    <cfRule type="cellIs" priority="2" dxfId="1" operator="between" stopIfTrue="1">
      <formula>15</formula>
      <formula>19</formula>
    </cfRule>
    <cfRule type="cellIs" priority="3" dxfId="2" operator="notBetween" stopIfTrue="1">
      <formula>15</formula>
      <formula>19</formula>
    </cfRule>
  </conditionalFormatting>
  <printOptions/>
  <pageMargins left="0.7479166666666667" right="0.7479166666666667" top="0.9840277777777777" bottom="0.9840277777777777" header="0.5118055555555555" footer="0.5118055555555555"/>
  <pageSetup horizontalDpi="300" verticalDpi="300" orientation="portrait" paperSize="9"/>
  <headerFooter alignWithMargins="0">
    <oddHeader>&amp;CTAB]</oddHeader>
    <oddFooter>&amp;CPage PAGE]</oddFooter>
  </headerFooter>
</worksheet>
</file>

<file path=xl/worksheets/sheet2.xml><?xml version="1.0" encoding="utf-8"?>
<worksheet xmlns="http://schemas.openxmlformats.org/spreadsheetml/2006/main" xmlns:r="http://schemas.openxmlformats.org/officeDocument/2006/relationships">
  <dimension ref="A1:J95"/>
  <sheetViews>
    <sheetView zoomScaleSheetLayoutView="10" workbookViewId="0" topLeftCell="A1">
      <selection activeCell="A38" sqref="A38"/>
    </sheetView>
  </sheetViews>
  <sheetFormatPr defaultColWidth="12.57421875" defaultRowHeight="12.75"/>
  <cols>
    <col min="1" max="16384" width="11.57421875" style="0" customWidth="1"/>
  </cols>
  <sheetData>
    <row r="1" spans="1:10" ht="19.5">
      <c r="A1" s="11" t="s">
        <v>15</v>
      </c>
      <c r="B1" s="11"/>
      <c r="C1" s="11"/>
      <c r="D1" s="11"/>
      <c r="E1" s="11"/>
      <c r="F1" s="11"/>
      <c r="G1" s="11"/>
      <c r="H1" s="11"/>
      <c r="I1" s="11"/>
      <c r="J1" s="11"/>
    </row>
    <row r="2" spans="1:10" ht="12.75">
      <c r="A2" s="3" t="s">
        <v>16</v>
      </c>
      <c r="B2" s="1"/>
      <c r="C2" s="1"/>
      <c r="D2" s="1"/>
      <c r="E2" s="1"/>
      <c r="F2" s="1"/>
      <c r="G2" s="1"/>
      <c r="H2" s="1"/>
      <c r="I2" s="1"/>
      <c r="J2" s="1"/>
    </row>
    <row r="3" spans="1:10" ht="12.75">
      <c r="A3" s="12" t="s">
        <v>17</v>
      </c>
      <c r="B3" s="12"/>
      <c r="C3" s="12"/>
      <c r="D3" s="12"/>
      <c r="E3" s="12"/>
      <c r="F3" s="12"/>
      <c r="G3" s="12"/>
      <c r="H3" s="12"/>
      <c r="I3" s="12"/>
      <c r="J3" s="12"/>
    </row>
    <row r="4" spans="1:10" ht="57" customHeight="1">
      <c r="A4" s="13" t="s">
        <v>18</v>
      </c>
      <c r="B4" s="13"/>
      <c r="C4" s="13"/>
      <c r="D4" s="13"/>
      <c r="E4" s="13"/>
      <c r="F4" s="13"/>
      <c r="G4" s="13"/>
      <c r="H4" s="13"/>
      <c r="I4" s="13"/>
      <c r="J4" s="13"/>
    </row>
    <row r="5" spans="1:10" ht="12.75" customHeight="1">
      <c r="A5" s="13" t="s">
        <v>19</v>
      </c>
      <c r="B5" s="13"/>
      <c r="C5" s="13"/>
      <c r="D5" s="13"/>
      <c r="E5" s="13"/>
      <c r="F5" s="13"/>
      <c r="G5" s="13"/>
      <c r="H5" s="13"/>
      <c r="I5" s="13"/>
      <c r="J5" s="13"/>
    </row>
    <row r="8" ht="12.75">
      <c r="A8" s="1" t="s">
        <v>20</v>
      </c>
    </row>
    <row r="10" spans="1:9" ht="12.75">
      <c r="A10" s="14" t="s">
        <v>21</v>
      </c>
      <c r="B10" s="14"/>
      <c r="C10" s="14"/>
      <c r="D10" s="14"/>
      <c r="E10" s="14"/>
      <c r="F10" s="14"/>
      <c r="G10" s="14"/>
      <c r="H10" s="1"/>
      <c r="I10" s="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4" t="s">
        <v>22</v>
      </c>
      <c r="B35" s="14"/>
      <c r="C35" s="14"/>
      <c r="D35" s="14"/>
      <c r="E35" s="14"/>
      <c r="F35" s="14"/>
      <c r="G35" s="14"/>
      <c r="H35" s="1"/>
      <c r="I35" s="1"/>
    </row>
    <row r="36" spans="1:9" ht="12.75">
      <c r="A36" s="1"/>
      <c r="B36" s="1"/>
      <c r="C36" s="1"/>
      <c r="D36" s="1"/>
      <c r="E36" s="1"/>
      <c r="F36" s="1"/>
      <c r="G36" s="1"/>
      <c r="H36" s="1"/>
      <c r="I36" s="1"/>
    </row>
    <row r="37" spans="1:9" ht="12.75">
      <c r="A37" s="1"/>
      <c r="B37" s="1"/>
      <c r="C37" s="1"/>
      <c r="D37" s="1"/>
      <c r="E37" s="1"/>
      <c r="F37" s="1"/>
      <c r="G37" s="1"/>
      <c r="H37" s="1"/>
      <c r="I37" s="1"/>
    </row>
    <row r="38" spans="1:9" ht="12.75">
      <c r="A38" s="14" t="s">
        <v>22</v>
      </c>
      <c r="B38" s="14"/>
      <c r="C38" s="14"/>
      <c r="D38" s="14"/>
      <c r="E38" s="14"/>
      <c r="F38" s="14"/>
      <c r="G38" s="14"/>
      <c r="H38" s="1"/>
      <c r="I38" s="1"/>
    </row>
    <row r="39" spans="1:9" ht="12.75">
      <c r="A39" s="1"/>
      <c r="B39" s="1"/>
      <c r="C39" s="1"/>
      <c r="D39" s="1"/>
      <c r="E39" s="1"/>
      <c r="F39" s="1"/>
      <c r="G39" s="1"/>
      <c r="H39" s="1"/>
      <c r="I39" s="1"/>
    </row>
    <row r="40" spans="1:9" ht="12.75">
      <c r="A40" s="1"/>
      <c r="B40" s="1"/>
      <c r="C40" s="1"/>
      <c r="D40" s="1"/>
      <c r="E40" s="1"/>
      <c r="F40" s="1"/>
      <c r="G40" s="1"/>
      <c r="H40" s="1"/>
      <c r="I40" s="1"/>
    </row>
    <row r="41" spans="1:9" ht="12.75">
      <c r="A41" s="1"/>
      <c r="B41" s="1"/>
      <c r="C41" s="1"/>
      <c r="D41" s="1"/>
      <c r="E41" s="1"/>
      <c r="F41" s="1"/>
      <c r="G41" s="1"/>
      <c r="H41" s="1"/>
      <c r="I41" s="1"/>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4" t="s">
        <v>23</v>
      </c>
      <c r="B67" s="14"/>
      <c r="C67" s="14"/>
      <c r="D67" s="14"/>
      <c r="E67" s="14"/>
      <c r="F67" s="14"/>
      <c r="G67" s="14"/>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5"/>
      <c r="B81" s="15"/>
      <c r="C81" s="15"/>
      <c r="D81" s="15"/>
      <c r="E81" s="15"/>
      <c r="F81" s="15"/>
      <c r="G81" s="15"/>
      <c r="H81" s="15"/>
      <c r="I81" s="15"/>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sheetData>
  <sheetProtection selectLockedCells="1" selectUnlockedCells="1"/>
  <mergeCells count="8">
    <mergeCell ref="A1:J1"/>
    <mergeCell ref="A3:J3"/>
    <mergeCell ref="A4:J4"/>
    <mergeCell ref="A5:J5"/>
    <mergeCell ref="A10:G10"/>
    <mergeCell ref="A35:G35"/>
    <mergeCell ref="A38:G38"/>
    <mergeCell ref="A67:G6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33337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Using Verniers calipers to calculate the amount of tape needed to hone wedges</dc:title>
  <dc:subject>Advanced razor honing</dc:subject>
  <dc:creator>Bart</dc:creator>
  <cp:keywords>Honing, tape, razors, wedges</cp:keywords>
  <dc:description>This document is based on a spreadsheet create by Bart Torfs. © 2009 by Bart Torfs, http://coticule.be/. </dc:description>
  <cp:lastModifiedBy>Nadja Kroha</cp:lastModifiedBy>
  <cp:lastPrinted>2009-04-22T19:24:48Z</cp:lastPrinted>
  <dcterms:created xsi:type="dcterms:W3CDTF">2009-05-17T22:30:30Z</dcterms:created>
  <dcterms:modified xsi:type="dcterms:W3CDTF">2009-10-16T20:38:29Z</dcterms:modified>
  <cp:category/>
  <cp:version/>
  <cp:contentType/>
  <cp:contentStatus/>
  <cp:revision>18</cp:revision>
</cp:coreProperties>
</file>